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ghuramk\Desktop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Q15" i="1"/>
  <c r="O15" i="1"/>
  <c r="P15" i="1" s="1"/>
  <c r="M15" i="1"/>
  <c r="K15" i="1"/>
  <c r="J15" i="1"/>
  <c r="I15" i="1"/>
  <c r="G15" i="1"/>
  <c r="F15" i="1"/>
  <c r="E15" i="1"/>
  <c r="D15" i="1"/>
  <c r="C15" i="1"/>
  <c r="N13" i="1"/>
  <c r="N15" i="1" s="1"/>
  <c r="L13" i="1"/>
  <c r="H13" i="1"/>
  <c r="L12" i="1"/>
  <c r="P10" i="1"/>
  <c r="N10" i="1"/>
  <c r="L10" i="1"/>
  <c r="H10" i="1"/>
  <c r="R9" i="1"/>
  <c r="R15" i="1" s="1"/>
  <c r="P9" i="1"/>
  <c r="N9" i="1"/>
  <c r="L9" i="1"/>
  <c r="L15" i="1" s="1"/>
  <c r="H9" i="1"/>
  <c r="H15" i="1" s="1"/>
</calcChain>
</file>

<file path=xl/sharedStrings.xml><?xml version="1.0" encoding="utf-8"?>
<sst xmlns="http://schemas.openxmlformats.org/spreadsheetml/2006/main" count="57" uniqueCount="48">
  <si>
    <t>Table I - Summary Statement holding of specified securities</t>
  </si>
  <si>
    <t xml:space="preserve">Category 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</si>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</sst>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7" workbookViewId="0">
      <selection activeCell="F20" sqref="F20"/>
    </sheetView>
  </sheetViews>
  <sheetFormatPr defaultRowHeight="15" x14ac:dyDescent="0.25"/>
  <cols>
    <col min="12" max="12" width="12.28515625" customWidth="1"/>
    <col min="13" max="13" width="18.5703125" customWidth="1"/>
    <col min="14" max="14" width="12.7109375" customWidth="1"/>
    <col min="16" max="16" width="11.28515625" bestFit="1" customWidth="1"/>
    <col min="18" max="18" width="11.28515625" bestFit="1" customWidth="1"/>
  </cols>
  <sheetData>
    <row r="1" spans="1:19" x14ac:dyDescent="0.25">
      <c r="A1" s="1"/>
      <c r="B1" s="1"/>
      <c r="C1" s="1"/>
      <c r="D1" s="1"/>
    </row>
    <row r="2" spans="1:19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4" spans="1:19" ht="165" x14ac:dyDescent="0.25">
      <c r="A4" s="3" t="s">
        <v>1</v>
      </c>
      <c r="B4" s="4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5" t="s">
        <v>9</v>
      </c>
      <c r="J4" s="5"/>
      <c r="K4" s="5"/>
      <c r="L4" s="5"/>
      <c r="M4" s="3" t="s">
        <v>10</v>
      </c>
      <c r="N4" s="3" t="s">
        <v>11</v>
      </c>
      <c r="O4" s="5" t="s">
        <v>12</v>
      </c>
      <c r="P4" s="5"/>
      <c r="Q4" s="5" t="s">
        <v>13</v>
      </c>
      <c r="R4" s="5"/>
      <c r="S4" s="3" t="s">
        <v>14</v>
      </c>
    </row>
    <row r="5" spans="1:19" ht="45.75" customHeight="1" x14ac:dyDescent="0.25">
      <c r="A5" s="6"/>
      <c r="B5" s="6"/>
      <c r="C5" s="6"/>
      <c r="D5" s="6"/>
      <c r="E5" s="6"/>
      <c r="F5" s="6"/>
      <c r="G5" s="6"/>
      <c r="H5" s="6"/>
      <c r="I5" s="7" t="s">
        <v>15</v>
      </c>
      <c r="J5" s="7"/>
      <c r="K5" s="7"/>
      <c r="L5" s="3" t="s">
        <v>16</v>
      </c>
      <c r="M5" s="6"/>
      <c r="N5" s="6"/>
      <c r="O5" s="3" t="s">
        <v>17</v>
      </c>
      <c r="P5" s="3" t="s">
        <v>18</v>
      </c>
      <c r="Q5" s="3" t="s">
        <v>17</v>
      </c>
      <c r="R5" s="3" t="s">
        <v>18</v>
      </c>
      <c r="S5" s="6"/>
    </row>
    <row r="6" spans="1:19" x14ac:dyDescent="0.25">
      <c r="A6" s="6"/>
      <c r="B6" s="6"/>
      <c r="C6" s="6"/>
      <c r="D6" s="6"/>
      <c r="E6" s="6"/>
      <c r="F6" s="6"/>
      <c r="G6" s="6"/>
      <c r="H6" s="6"/>
      <c r="I6" s="3" t="s">
        <v>19</v>
      </c>
      <c r="J6" s="3" t="s">
        <v>20</v>
      </c>
      <c r="K6" s="3" t="s">
        <v>21</v>
      </c>
      <c r="L6" s="6"/>
      <c r="M6" s="6"/>
      <c r="N6" s="6"/>
      <c r="O6" s="6"/>
      <c r="P6" s="6"/>
      <c r="Q6" s="6"/>
      <c r="R6" s="6"/>
      <c r="S6" s="6"/>
    </row>
    <row r="7" spans="1:19" x14ac:dyDescent="0.25">
      <c r="A7" s="8" t="s">
        <v>22</v>
      </c>
      <c r="B7" s="8" t="s">
        <v>23</v>
      </c>
      <c r="C7" s="8" t="s">
        <v>24</v>
      </c>
      <c r="D7" s="8" t="s">
        <v>25</v>
      </c>
      <c r="E7" s="8" t="s">
        <v>26</v>
      </c>
      <c r="F7" s="8" t="s">
        <v>27</v>
      </c>
      <c r="G7" s="8" t="s">
        <v>28</v>
      </c>
      <c r="H7" s="8" t="s">
        <v>29</v>
      </c>
      <c r="I7" s="9" t="s">
        <v>30</v>
      </c>
      <c r="J7" s="9"/>
      <c r="K7" s="9"/>
      <c r="L7" s="9"/>
      <c r="M7" s="8" t="s">
        <v>31</v>
      </c>
      <c r="N7" s="8" t="s">
        <v>32</v>
      </c>
      <c r="O7" s="9" t="s">
        <v>33</v>
      </c>
      <c r="P7" s="9"/>
      <c r="Q7" s="9" t="s">
        <v>34</v>
      </c>
      <c r="R7" s="9"/>
      <c r="S7" s="8" t="s">
        <v>35</v>
      </c>
    </row>
    <row r="8" spans="1:19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x14ac:dyDescent="0.25">
      <c r="A9" s="10" t="s">
        <v>36</v>
      </c>
      <c r="B9" s="10" t="s">
        <v>37</v>
      </c>
      <c r="C9" s="10">
        <v>6</v>
      </c>
      <c r="D9" s="10">
        <v>6161575</v>
      </c>
      <c r="E9" s="10">
        <v>0</v>
      </c>
      <c r="F9" s="10">
        <v>0</v>
      </c>
      <c r="G9" s="10">
        <v>6161575</v>
      </c>
      <c r="H9" s="11">
        <f>SUM(G9/12655200*100)</f>
        <v>48.688088690814837</v>
      </c>
      <c r="I9" s="10">
        <v>6161575</v>
      </c>
      <c r="J9" s="10">
        <v>0</v>
      </c>
      <c r="K9" s="10">
        <v>6161575</v>
      </c>
      <c r="L9" s="11">
        <f>SUM(K9/12655200*100)</f>
        <v>48.688088690814837</v>
      </c>
      <c r="M9" s="10">
        <v>0</v>
      </c>
      <c r="N9" s="11">
        <f>SUM((G9+M9)/12655200*100)</f>
        <v>48.688088690814837</v>
      </c>
      <c r="O9" s="10">
        <v>0</v>
      </c>
      <c r="P9" s="11">
        <f>SUM(O9/6161575*100)</f>
        <v>0</v>
      </c>
      <c r="Q9" s="10">
        <v>0</v>
      </c>
      <c r="R9" s="11">
        <f>SUM(Q9/6161575*100)</f>
        <v>0</v>
      </c>
      <c r="S9" s="10">
        <v>160725</v>
      </c>
    </row>
    <row r="10" spans="1:19" x14ac:dyDescent="0.25">
      <c r="A10" s="10" t="s">
        <v>38</v>
      </c>
      <c r="B10" s="10" t="s">
        <v>39</v>
      </c>
      <c r="C10" s="10">
        <v>10950</v>
      </c>
      <c r="D10" s="10">
        <v>6493625</v>
      </c>
      <c r="E10" s="10">
        <v>0</v>
      </c>
      <c r="F10" s="10">
        <v>0</v>
      </c>
      <c r="G10" s="10">
        <v>6493625</v>
      </c>
      <c r="H10" s="11">
        <f>SUM(G10/12655200*100)</f>
        <v>51.311911309185156</v>
      </c>
      <c r="I10" s="10">
        <v>6493625</v>
      </c>
      <c r="J10" s="10">
        <v>0</v>
      </c>
      <c r="K10" s="10">
        <v>6493625</v>
      </c>
      <c r="L10" s="11">
        <f>SUM(K10/12655200*100)</f>
        <v>51.311911309185156</v>
      </c>
      <c r="M10" s="10">
        <v>0</v>
      </c>
      <c r="N10" s="11">
        <f>SUM((G10+M10)/12655200*100)</f>
        <v>51.311911309185156</v>
      </c>
      <c r="O10" s="10">
        <v>0</v>
      </c>
      <c r="P10" s="11">
        <f>SUM(O10/6493625*100)</f>
        <v>0</v>
      </c>
      <c r="Q10" s="10" t="s">
        <v>40</v>
      </c>
      <c r="R10" s="10" t="s">
        <v>40</v>
      </c>
      <c r="S10" s="10">
        <v>5808450</v>
      </c>
    </row>
    <row r="11" spans="1:19" x14ac:dyDescent="0.25">
      <c r="A11" s="10" t="s">
        <v>41</v>
      </c>
      <c r="B11" s="10" t="s">
        <v>42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x14ac:dyDescent="0.25">
      <c r="A12" s="10" t="s">
        <v>43</v>
      </c>
      <c r="B12" s="10" t="s">
        <v>44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 t="s">
        <v>40</v>
      </c>
      <c r="I12" s="10">
        <v>0</v>
      </c>
      <c r="J12" s="10">
        <v>0</v>
      </c>
      <c r="K12" s="10">
        <v>0</v>
      </c>
      <c r="L12" s="11">
        <f>SUM(K12/12655200*100)</f>
        <v>0</v>
      </c>
      <c r="M12" s="10">
        <v>0</v>
      </c>
      <c r="N12" s="10" t="s">
        <v>40</v>
      </c>
      <c r="O12" s="10">
        <v>0</v>
      </c>
      <c r="P12" s="11">
        <v>0</v>
      </c>
      <c r="Q12" s="10" t="s">
        <v>40</v>
      </c>
      <c r="R12" s="10" t="s">
        <v>40</v>
      </c>
      <c r="S12" s="10">
        <v>0</v>
      </c>
    </row>
    <row r="13" spans="1:19" x14ac:dyDescent="0.25">
      <c r="A13" s="10" t="s">
        <v>45</v>
      </c>
      <c r="B13" s="10" t="s">
        <v>46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1">
        <f>SUM(G13/12655200*100)</f>
        <v>0</v>
      </c>
      <c r="I13" s="10">
        <v>0</v>
      </c>
      <c r="J13" s="10">
        <v>0</v>
      </c>
      <c r="K13" s="10">
        <v>0</v>
      </c>
      <c r="L13" s="11">
        <f>SUM(K13/12655200*100)</f>
        <v>0</v>
      </c>
      <c r="M13" s="10">
        <v>0</v>
      </c>
      <c r="N13" s="11">
        <f>SUM((G13+M13)/12655200*100)</f>
        <v>0</v>
      </c>
      <c r="O13" s="10">
        <v>0</v>
      </c>
      <c r="P13" s="11">
        <v>0</v>
      </c>
      <c r="Q13" s="10" t="s">
        <v>40</v>
      </c>
      <c r="R13" s="10" t="s">
        <v>40</v>
      </c>
      <c r="S13" s="10">
        <v>0</v>
      </c>
    </row>
    <row r="14" spans="1:19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x14ac:dyDescent="0.25">
      <c r="A15" s="6"/>
      <c r="B15" s="6" t="s">
        <v>47</v>
      </c>
      <c r="C15" s="6">
        <f t="shared" ref="C15:O15" si="0">SUM(C9:C13)</f>
        <v>10956</v>
      </c>
      <c r="D15" s="6">
        <f t="shared" si="0"/>
        <v>12655200</v>
      </c>
      <c r="E15" s="6">
        <f t="shared" si="0"/>
        <v>0</v>
      </c>
      <c r="F15" s="6">
        <f t="shared" si="0"/>
        <v>0</v>
      </c>
      <c r="G15" s="6">
        <f t="shared" si="0"/>
        <v>12655200</v>
      </c>
      <c r="H15" s="12">
        <f t="shared" si="0"/>
        <v>100</v>
      </c>
      <c r="I15" s="6">
        <f t="shared" si="0"/>
        <v>12655200</v>
      </c>
      <c r="J15" s="6">
        <f t="shared" si="0"/>
        <v>0</v>
      </c>
      <c r="K15" s="6">
        <f t="shared" si="0"/>
        <v>12655200</v>
      </c>
      <c r="L15" s="12">
        <f t="shared" si="0"/>
        <v>100</v>
      </c>
      <c r="M15" s="6">
        <f t="shared" si="0"/>
        <v>0</v>
      </c>
      <c r="N15" s="12">
        <f t="shared" si="0"/>
        <v>100</v>
      </c>
      <c r="O15" s="6">
        <f t="shared" si="0"/>
        <v>0</v>
      </c>
      <c r="P15" s="12">
        <f>SUM(O15/G15*100)</f>
        <v>0</v>
      </c>
      <c r="Q15" s="6">
        <f>SUM(Q9:Q13)</f>
        <v>0</v>
      </c>
      <c r="R15" s="12">
        <f>SUM(R9:R13)</f>
        <v>0</v>
      </c>
      <c r="S15" s="6">
        <f>SUM(S9:S13)</f>
        <v>5969175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Raghuram K.</dc:creator>
  <cp:lastModifiedBy>Raghuram K.</cp:lastModifiedBy>
  <dcterms:created xsi:type="dcterms:W3CDTF">2019-02-23T14:01:17Z</dcterms:created>
  <dcterms:modified xsi:type="dcterms:W3CDTF">2019-02-23T14:08:26Z</dcterms:modified>
</cp:coreProperties>
</file>